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<sst xmlns="http://schemas.openxmlformats.org/spreadsheetml/2006/main" count="67" uniqueCount="55">
  <si>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</si>
  <si>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</si>
  <si>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</si>
  <si>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</si>
  <si>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</si>
  <si>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</si>
  <si>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</si>
  <si>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</si>
  <si>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</si>
  <si>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</si>
  <si>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</si>
  <si>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</si>
  <si>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</si>
  <si>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</si>
  <si>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</si>
  <si>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</si>
  <si>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</si>
  <si>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</si>
  <si>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</si>
  <si>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</si>
  <si>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</si>
  <si>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</si>
  <si>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</si>
  <si>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</si>
  <si>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</si>
  <si>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</si>
  <si>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</si>
  <si>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</si>
  <si>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</si>
  <si>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</si>
  <si>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</si>
  <si>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</si>
  <si>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</si>
  <si>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</si>
  <si>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</si>
  <si>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</si>
  <si>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</si>
  <si>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</si>
  <si>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</si>
  <si>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</si>
  <si>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</si>
  <si>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</si>
  <si>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</si>
  <si>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</si>
  <si>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</si>
  <si>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</si>
  <si>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</si>
  <si>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</si>
  <si>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</si>
  <si>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</si>
  <si>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Ленина  дом №131в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</si>
  <si>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2678,5</t>
    </r>
  </si>
  <si>
    <t>0,91 руб/кв.м.  х 2678,5</t>
  </si>
  <si>
    <t>17,56 руб/кв.м.  х 2678,5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</si>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</sst>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8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4205.245</v>
      </c>
      <c r="E8" s="6"/>
      <c r="F8" s="7" t="s">
        <v>10</v>
      </c>
      <c r="G8" s="13">
        <f>D11</f>
        <v>53677.14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17.56*G9</f>
        <v>47034.46</v>
      </c>
      <c r="E9" s="6"/>
      <c r="F9" s="7" t="s">
        <v>16</v>
      </c>
      <c r="G9" s="12">
        <v>2678.5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0.91*G9</f>
        <v>2437.435</v>
      </c>
      <c r="E10" s="6"/>
      <c r="F10" s="7" t="s">
        <v>20</v>
      </c>
      <c r="G10" s="11">
        <f>G8/G9</f>
        <v>20.04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53677.14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8" sqref="D18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0.69</v>
      </c>
      <c r="D5" s="21">
        <f>C5*Расчет!$G$9</f>
        <v>1848.165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5.79</v>
      </c>
      <c r="D6" s="21">
        <f>C6*Расчет!$G$9</f>
        <v>15508.515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0.33</v>
      </c>
      <c r="D7" s="26">
        <f>C7*Расчет!$G$9</f>
        <v>883.9050000000001</v>
      </c>
      <c r="E7" s="24" t="s">
        <v>18</v>
      </c>
    </row>
    <row r="8" spans="1:5" ht="30">
      <c r="A8" s="23" t="s">
        <v>30</v>
      </c>
      <c r="B8" s="24" t="s">
        <v>31</v>
      </c>
      <c r="C8" s="27">
        <v>4.33</v>
      </c>
      <c r="D8" s="26">
        <f>C8*Расчет!$G$9</f>
        <v>11597.905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0.7</v>
      </c>
      <c r="D9" s="26">
        <f>C9*Расчет!$G$9</f>
        <v>1874.9499999999998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5">
        <v>0.43</v>
      </c>
      <c r="D10" s="26">
        <f>C10*Расчет!$G$9</f>
        <v>1151.7549999999999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0">
        <v>11.08</v>
      </c>
      <c r="D11" s="21">
        <f>C11*Расчет!$G$9</f>
        <v>29677.78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4.890000000000001</v>
      </c>
      <c r="D12" s="26">
        <f>C12*Расчет!$G$9</f>
        <v>13097.865000000002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4.930000000000001</v>
      </c>
      <c r="D13" s="26">
        <f>C13*Расчет!$G$9</f>
        <v>13205.005000000001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535.7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1.06</v>
      </c>
      <c r="D15" s="26">
        <f>C15*Расчет!$G$9</f>
        <v>2839.21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4205.245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0">
        <v>0.91</v>
      </c>
      <c r="D17" s="21">
        <f>C17*Расчет!$G$9</f>
        <v>2437.435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f>C5+C6+C11+C16+C17</f>
        <v>20.040000000000003</v>
      </c>
      <c r="D18" s="21">
        <f>D5+D6+D11+D16+D17</f>
        <v>53677.14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2023-05-15T07:00:32Z</dcterms:modified>
  <cp:category/>
  <cp:version/>
  <cp:contentType/>
  <cp:contentStatus/>
</cp:coreProperties>
</file>